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łacznik nr 2" sheetId="1" r:id="rId1"/>
  </sheets>
  <definedNames/>
  <calcPr fullCalcOnLoad="1"/>
</workbook>
</file>

<file path=xl/sharedStrings.xml><?xml version="1.0" encoding="utf-8"?>
<sst xmlns="http://schemas.openxmlformats.org/spreadsheetml/2006/main" count="76" uniqueCount="55">
  <si>
    <t>Załącznik nr 2</t>
  </si>
  <si>
    <t>do Uchwały Budżetowej Nr XXXII/191/2010 z dnia  15 stycznia 2010r.</t>
  </si>
  <si>
    <t>Plan zadań inwestycyjnych jednorocznych na 2010r</t>
  </si>
  <si>
    <t>Rozdział</t>
  </si>
  <si>
    <t>Nazwa działu rozdziału zadania</t>
  </si>
  <si>
    <t>Plan</t>
  </si>
  <si>
    <t>Zmiana</t>
  </si>
  <si>
    <t>Plan po zmianach</t>
  </si>
  <si>
    <t>Jednostka Realizująca</t>
  </si>
  <si>
    <t>DZIAŁ 400   WYTWARZANIE I ZAOPATRYWANIE W ENERGIĘ ELEKTRYCZNĄ, GAZ i WODĘ</t>
  </si>
  <si>
    <t>Dostarczanie wody</t>
  </si>
  <si>
    <t>zakup wodociągu</t>
  </si>
  <si>
    <t>UG</t>
  </si>
  <si>
    <t>600 TRANSPORT I ŁĄCZNOŚĆ</t>
  </si>
  <si>
    <t>Drogi publiczne powiatowe</t>
  </si>
  <si>
    <t>budowa chodnika w Radziechowicach</t>
  </si>
  <si>
    <t>60016</t>
  </si>
  <si>
    <t>Drogi publiczne gminne</t>
  </si>
  <si>
    <t>budowa chodnika w Zakrzówku Szlacheckim w tym:</t>
  </si>
  <si>
    <t>- budżet gminy 20.338,56 fundusz sołecki 9.661,44</t>
  </si>
  <si>
    <t>drogi wewnętrzne</t>
  </si>
  <si>
    <t>przebudowa drogi w m. jedlno -Długie Łąki</t>
  </si>
  <si>
    <t>Pozostała działalność</t>
  </si>
  <si>
    <t>Wydatki na zadania przyszłościowe</t>
  </si>
  <si>
    <t>DZIAŁ 700  GOSPODARKA NIESZKANIOWA</t>
  </si>
  <si>
    <t>70005</t>
  </si>
  <si>
    <t>Gospodarka gruntami i nieruchomościami</t>
  </si>
  <si>
    <t>750 ADMINISTRACJA PUBLICZNA</t>
  </si>
  <si>
    <t>75023</t>
  </si>
  <si>
    <t>Urzędy gmin</t>
  </si>
  <si>
    <t>zakup kserokopiarki</t>
  </si>
  <si>
    <t>DZIAŁ 754 BEZPIECZEŃSTWO PUBLICZNE I OCHRONA PRZECIWPOŻAROWA</t>
  </si>
  <si>
    <t>75412</t>
  </si>
  <si>
    <t>Ochotnicze Straże Pożarne</t>
  </si>
  <si>
    <t>zakup samochodu pożarniczego dla OSP</t>
  </si>
  <si>
    <t>DZIAŁ 758 RÓŻNE ROZLICZENIA</t>
  </si>
  <si>
    <t>Rezerwy ogólne i celowe</t>
  </si>
  <si>
    <t>rezerwa celowa na inwestycje</t>
  </si>
  <si>
    <t>DZIAŁ 801OŚWIATA I WYCHOWANIE</t>
  </si>
  <si>
    <t>Szkoły podstawowe</t>
  </si>
  <si>
    <t>budowa boiska do piłki ręcznej i koszykówki przy PSP Jedlno</t>
  </si>
  <si>
    <t>Budowa ogrodzenia szkoły w Stobiecku Szlacheckim</t>
  </si>
  <si>
    <t>Gimnazja</t>
  </si>
  <si>
    <t>Termomodzernizacja  budynku szkoły</t>
  </si>
  <si>
    <t>DZIAŁ 900 GOSPODARKA KOMUNALNA I OCHRONA ŚRODOWISKA</t>
  </si>
  <si>
    <t>Gospodarka ściekowa i ochrona wód</t>
  </si>
  <si>
    <t>Utrzymanie zieleni w miastach i gminach</t>
  </si>
  <si>
    <t>plac rekreacyjny w parku- fundusz sołecki</t>
  </si>
  <si>
    <t>Oświetlenie ulic, placów i dróg</t>
  </si>
  <si>
    <t>Budowa linii oświetlenia ulicznego</t>
  </si>
  <si>
    <t>ogrodzenie stawu w Ładzicach- fundusz sołecki</t>
  </si>
  <si>
    <t>DZIAŁ 926 KULTURA FIZYCZNA I SPORT</t>
  </si>
  <si>
    <t>budowa boiska w Wierzbicy w tym: środki budżetu 50.000,98 środki funduszu sołeckiego 17.044,02</t>
  </si>
  <si>
    <t>ogrodzenie boiska w Woli Jedlińskiej</t>
  </si>
  <si>
    <t>OGÓŁEM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</si>
</sst>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&quot; zł&quot;"/>
    <numFmt numFmtId="166" formatCode="@"/>
    <numFmt numFmtId="167" formatCode="#,##0.00"/>
    <numFmt numFmtId="168" formatCode="#,##0"/>
  </numFmts>
  <fonts count="3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9"/>
      <name val="Arial CE"/>
      <family val="2"/>
    </font>
    <font>
      <b/>
      <i/>
      <sz val="8"/>
      <color indexed="8"/>
      <name val="Times New Roman"/>
      <family val="1"/>
    </font>
    <font>
      <i/>
      <sz val="11"/>
      <color indexed="8"/>
      <name val="Calibri"/>
      <family val="2"/>
    </font>
    <font>
      <sz val="10"/>
      <name val="Times New Roman"/>
      <family val="1"/>
    </font>
    <font>
      <b/>
      <sz val="11"/>
      <name val="Arial CE"/>
      <family val="2"/>
    </font>
    <font>
      <b/>
      <sz val="9"/>
      <name val="Times New Roman"/>
      <family val="1"/>
    </font>
    <font>
      <b/>
      <sz val="9"/>
      <name val="Arial CE"/>
      <family val="2"/>
    </font>
    <font>
      <b/>
      <sz val="10"/>
      <name val="Times New Roman"/>
      <family val="1"/>
    </font>
    <font>
      <sz val="9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name val="StarSymbol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121">
    <xf numFmtId="164" fontId="0" fillId="0" borderId="0" xfId="0" applyAlignment="1">
      <alignment/>
    </xf>
    <xf numFmtId="164" fontId="19" fillId="0" borderId="0" xfId="0" applyFont="1" applyAlignment="1">
      <alignment horizontal="right"/>
    </xf>
    <xf numFmtId="164" fontId="20" fillId="0" borderId="0" xfId="0" applyFont="1" applyAlignment="1">
      <alignment horizontal="right"/>
    </xf>
    <xf numFmtId="164" fontId="21" fillId="0" borderId="0" xfId="0" applyFont="1" applyAlignment="1">
      <alignment horizontal="center"/>
    </xf>
    <xf numFmtId="164" fontId="22" fillId="0" borderId="0" xfId="0" applyFont="1" applyBorder="1" applyAlignment="1">
      <alignment horizontal="right"/>
    </xf>
    <xf numFmtId="164" fontId="23" fillId="0" borderId="0" xfId="0" applyFont="1" applyAlignment="1">
      <alignment/>
    </xf>
    <xf numFmtId="164" fontId="22" fillId="0" borderId="0" xfId="0" applyFont="1" applyAlignment="1">
      <alignment horizontal="right"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4" fontId="0" fillId="0" borderId="0" xfId="0" applyBorder="1" applyAlignment="1">
      <alignment/>
    </xf>
    <xf numFmtId="164" fontId="26" fillId="0" borderId="10" xfId="0" applyFont="1" applyBorder="1" applyAlignment="1">
      <alignment horizontal="center" vertical="center"/>
    </xf>
    <xf numFmtId="164" fontId="27" fillId="0" borderId="10" xfId="0" applyFont="1" applyBorder="1" applyAlignment="1">
      <alignment horizontal="center" vertical="center"/>
    </xf>
    <xf numFmtId="165" fontId="27" fillId="0" borderId="10" xfId="0" applyNumberFormat="1" applyFont="1" applyBorder="1" applyAlignment="1">
      <alignment horizontal="center" vertical="center"/>
    </xf>
    <xf numFmtId="164" fontId="27" fillId="0" borderId="10" xfId="0" applyFont="1" applyFill="1" applyBorder="1" applyAlignment="1">
      <alignment horizontal="center"/>
    </xf>
    <xf numFmtId="164" fontId="27" fillId="0" borderId="10" xfId="0" applyFont="1" applyFill="1" applyBorder="1" applyAlignment="1">
      <alignment horizontal="center" vertical="center" wrapText="1"/>
    </xf>
    <xf numFmtId="164" fontId="27" fillId="0" borderId="10" xfId="0" applyFont="1" applyFill="1" applyBorder="1" applyAlignment="1">
      <alignment horizontal="center" vertical="center"/>
    </xf>
    <xf numFmtId="166" fontId="28" fillId="20" borderId="11" xfId="0" applyNumberFormat="1" applyFont="1" applyFill="1" applyBorder="1" applyAlignment="1">
      <alignment horizontal="center" vertical="center" wrapText="1"/>
    </xf>
    <xf numFmtId="167" fontId="28" fillId="20" borderId="12" xfId="0" applyNumberFormat="1" applyFont="1" applyFill="1" applyBorder="1" applyAlignment="1">
      <alignment vertical="center" wrapText="1"/>
    </xf>
    <xf numFmtId="167" fontId="27" fillId="21" borderId="10" xfId="0" applyNumberFormat="1" applyFont="1" applyFill="1" applyBorder="1" applyAlignment="1">
      <alignment horizontal="center"/>
    </xf>
    <xf numFmtId="167" fontId="27" fillId="21" borderId="10" xfId="0" applyNumberFormat="1" applyFont="1" applyFill="1" applyBorder="1" applyAlignment="1">
      <alignment horizontal="center" vertical="center" wrapText="1"/>
    </xf>
    <xf numFmtId="167" fontId="27" fillId="21" borderId="10" xfId="0" applyNumberFormat="1" applyFont="1" applyFill="1" applyBorder="1" applyAlignment="1">
      <alignment horizontal="center" vertical="center"/>
    </xf>
    <xf numFmtId="166" fontId="28" fillId="0" borderId="13" xfId="0" applyNumberFormat="1" applyFont="1" applyBorder="1" applyAlignment="1">
      <alignment vertical="center" wrapText="1"/>
    </xf>
    <xf numFmtId="167" fontId="27" fillId="0" borderId="10" xfId="0" applyNumberFormat="1" applyFont="1" applyBorder="1" applyAlignment="1">
      <alignment horizontal="center" vertical="center"/>
    </xf>
    <xf numFmtId="167" fontId="27" fillId="0" borderId="10" xfId="0" applyNumberFormat="1" applyFont="1" applyFill="1" applyBorder="1" applyAlignment="1">
      <alignment horizontal="center"/>
    </xf>
    <xf numFmtId="167" fontId="27" fillId="0" borderId="10" xfId="0" applyNumberFormat="1" applyFont="1" applyFill="1" applyBorder="1" applyAlignment="1">
      <alignment horizontal="center" vertical="center" wrapText="1"/>
    </xf>
    <xf numFmtId="167" fontId="27" fillId="0" borderId="10" xfId="0" applyNumberFormat="1" applyFont="1" applyFill="1" applyBorder="1" applyAlignment="1">
      <alignment horizontal="center" vertical="center"/>
    </xf>
    <xf numFmtId="164" fontId="29" fillId="0" borderId="10" xfId="0" applyFont="1" applyBorder="1" applyAlignment="1">
      <alignment horizontal="left" vertical="center"/>
    </xf>
    <xf numFmtId="167" fontId="29" fillId="0" borderId="10" xfId="0" applyNumberFormat="1" applyFont="1" applyBorder="1" applyAlignment="1">
      <alignment horizontal="center" vertical="center"/>
    </xf>
    <xf numFmtId="167" fontId="29" fillId="0" borderId="10" xfId="0" applyNumberFormat="1" applyFont="1" applyFill="1" applyBorder="1" applyAlignment="1">
      <alignment horizontal="center"/>
    </xf>
    <xf numFmtId="167" fontId="29" fillId="0" borderId="10" xfId="0" applyNumberFormat="1" applyFont="1" applyFill="1" applyBorder="1" applyAlignment="1">
      <alignment horizontal="center" vertical="center" wrapText="1"/>
    </xf>
    <xf numFmtId="167" fontId="29" fillId="0" borderId="10" xfId="0" applyNumberFormat="1" applyFont="1" applyFill="1" applyBorder="1" applyAlignment="1">
      <alignment horizontal="center" vertical="center"/>
    </xf>
    <xf numFmtId="164" fontId="30" fillId="20" borderId="10" xfId="0" applyFont="1" applyFill="1" applyBorder="1" applyAlignment="1">
      <alignment horizontal="center" vertical="center"/>
    </xf>
    <xf numFmtId="167" fontId="31" fillId="20" borderId="10" xfId="0" applyNumberFormat="1" applyFont="1" applyFill="1" applyBorder="1" applyAlignment="1">
      <alignment vertical="center"/>
    </xf>
    <xf numFmtId="164" fontId="26" fillId="0" borderId="10" xfId="0" applyFont="1" applyFill="1" applyBorder="1" applyAlignment="1">
      <alignment horizontal="center" vertical="center"/>
    </xf>
    <xf numFmtId="164" fontId="26" fillId="0" borderId="10" xfId="0" applyFont="1" applyFill="1" applyBorder="1" applyAlignment="1">
      <alignment horizontal="center" vertical="center" wrapText="1"/>
    </xf>
    <xf numFmtId="167" fontId="26" fillId="21" borderId="10" xfId="0" applyNumberFormat="1" applyFont="1" applyFill="1" applyBorder="1" applyAlignment="1">
      <alignment horizontal="center" vertical="center" wrapText="1"/>
    </xf>
    <xf numFmtId="164" fontId="30" fillId="0" borderId="10" xfId="0" applyFont="1" applyFill="1" applyBorder="1" applyAlignment="1">
      <alignment horizontal="left" vertical="center"/>
    </xf>
    <xf numFmtId="167" fontId="31" fillId="0" borderId="10" xfId="0" applyNumberFormat="1" applyFont="1" applyFill="1" applyBorder="1" applyAlignment="1">
      <alignment vertical="center"/>
    </xf>
    <xf numFmtId="167" fontId="26" fillId="0" borderId="10" xfId="0" applyNumberFormat="1" applyFont="1" applyFill="1" applyBorder="1" applyAlignment="1">
      <alignment horizontal="center" vertical="center" wrapText="1"/>
    </xf>
    <xf numFmtId="164" fontId="30" fillId="0" borderId="10" xfId="0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left" vertical="center"/>
    </xf>
    <xf numFmtId="167" fontId="1" fillId="0" borderId="10" xfId="0" applyNumberFormat="1" applyFont="1" applyFill="1" applyBorder="1" applyAlignment="1">
      <alignment vertical="center"/>
    </xf>
    <xf numFmtId="166" fontId="28" fillId="0" borderId="10" xfId="0" applyNumberFormat="1" applyFont="1" applyBorder="1" applyAlignment="1">
      <alignment horizontal="center" vertical="center"/>
    </xf>
    <xf numFmtId="166" fontId="32" fillId="0" borderId="10" xfId="0" applyNumberFormat="1" applyFont="1" applyBorder="1" applyAlignment="1">
      <alignment vertical="center" wrapText="1"/>
    </xf>
    <xf numFmtId="167" fontId="31" fillId="0" borderId="10" xfId="0" applyNumberFormat="1" applyFont="1" applyBorder="1" applyAlignment="1">
      <alignment vertical="center"/>
    </xf>
    <xf numFmtId="164" fontId="30" fillId="0" borderId="10" xfId="0" applyFont="1" applyFill="1" applyBorder="1" applyAlignment="1">
      <alignment horizontal="center" vertical="center" wrapText="1"/>
    </xf>
    <xf numFmtId="164" fontId="0" fillId="0" borderId="14" xfId="0" applyFont="1" applyFill="1" applyBorder="1" applyAlignment="1">
      <alignment horizontal="left" vertical="center"/>
    </xf>
    <xf numFmtId="167" fontId="1" fillId="0" borderId="14" xfId="0" applyNumberFormat="1" applyFont="1" applyFill="1" applyBorder="1" applyAlignment="1">
      <alignment vertical="center"/>
    </xf>
    <xf numFmtId="164" fontId="26" fillId="0" borderId="14" xfId="0" applyFont="1" applyFill="1" applyBorder="1" applyAlignment="1">
      <alignment horizontal="center" vertical="center"/>
    </xf>
    <xf numFmtId="164" fontId="26" fillId="0" borderId="14" xfId="0" applyFont="1" applyFill="1" applyBorder="1" applyAlignment="1">
      <alignment horizontal="center" vertical="center" wrapText="1"/>
    </xf>
    <xf numFmtId="167" fontId="33" fillId="0" borderId="14" xfId="0" applyNumberFormat="1" applyFont="1" applyFill="1" applyBorder="1" applyAlignment="1">
      <alignment horizontal="center" vertical="center" wrapText="1"/>
    </xf>
    <xf numFmtId="166" fontId="0" fillId="0" borderId="15" xfId="0" applyNumberFormat="1" applyFont="1" applyFill="1" applyBorder="1" applyAlignment="1">
      <alignment horizontal="left" vertical="center"/>
    </xf>
    <xf numFmtId="167" fontId="1" fillId="0" borderId="15" xfId="0" applyNumberFormat="1" applyFont="1" applyFill="1" applyBorder="1" applyAlignment="1">
      <alignment vertical="center"/>
    </xf>
    <xf numFmtId="164" fontId="26" fillId="0" borderId="15" xfId="0" applyFont="1" applyFill="1" applyBorder="1" applyAlignment="1">
      <alignment horizontal="center" vertical="center"/>
    </xf>
    <xf numFmtId="164" fontId="26" fillId="0" borderId="15" xfId="0" applyFont="1" applyFill="1" applyBorder="1" applyAlignment="1">
      <alignment horizontal="center" vertical="center" wrapText="1"/>
    </xf>
    <xf numFmtId="167" fontId="33" fillId="0" borderId="15" xfId="0" applyNumberFormat="1" applyFont="1" applyFill="1" applyBorder="1" applyAlignment="1">
      <alignment horizontal="center" vertical="center" wrapText="1"/>
    </xf>
    <xf numFmtId="167" fontId="33" fillId="0" borderId="10" xfId="0" applyNumberFormat="1" applyFont="1" applyFill="1" applyBorder="1" applyAlignment="1">
      <alignment horizontal="center" vertical="center" wrapText="1"/>
    </xf>
    <xf numFmtId="164" fontId="30" fillId="0" borderId="10" xfId="0" applyFont="1" applyBorder="1" applyAlignment="1">
      <alignment horizontal="center" vertical="center"/>
    </xf>
    <xf numFmtId="164" fontId="30" fillId="0" borderId="10" xfId="0" applyFont="1" applyBorder="1" applyAlignment="1">
      <alignment vertical="center" wrapText="1"/>
    </xf>
    <xf numFmtId="164" fontId="0" fillId="0" borderId="10" xfId="0" applyBorder="1" applyAlignment="1">
      <alignment horizontal="center" vertical="center"/>
    </xf>
    <xf numFmtId="164" fontId="0" fillId="0" borderId="10" xfId="0" applyFont="1" applyBorder="1" applyAlignment="1">
      <alignment vertical="center" wrapText="1"/>
    </xf>
    <xf numFmtId="166" fontId="28" fillId="20" borderId="10" xfId="0" applyNumberFormat="1" applyFont="1" applyFill="1" applyBorder="1" applyAlignment="1">
      <alignment horizontal="center" vertical="center" wrapText="1"/>
    </xf>
    <xf numFmtId="167" fontId="31" fillId="21" borderId="10" xfId="0" applyNumberFormat="1" applyFont="1" applyFill="1" applyBorder="1" applyAlignment="1">
      <alignment vertical="center"/>
    </xf>
    <xf numFmtId="164" fontId="26" fillId="21" borderId="10" xfId="0" applyFont="1" applyFill="1" applyBorder="1" applyAlignment="1">
      <alignment horizontal="center" vertical="center"/>
    </xf>
    <xf numFmtId="164" fontId="26" fillId="21" borderId="10" xfId="0" applyFont="1" applyFill="1" applyBorder="1" applyAlignment="1">
      <alignment horizontal="center" vertical="center" wrapText="1"/>
    </xf>
    <xf numFmtId="166" fontId="28" fillId="0" borderId="10" xfId="0" applyNumberFormat="1" applyFont="1" applyBorder="1" applyAlignment="1">
      <alignment vertical="center" wrapText="1"/>
    </xf>
    <xf numFmtId="164" fontId="28" fillId="0" borderId="10" xfId="0" applyFont="1" applyFill="1" applyBorder="1" applyAlignment="1">
      <alignment vertical="center"/>
    </xf>
    <xf numFmtId="168" fontId="28" fillId="0" borderId="10" xfId="0" applyNumberFormat="1" applyFont="1" applyFill="1" applyBorder="1" applyAlignment="1">
      <alignment vertical="center"/>
    </xf>
    <xf numFmtId="167" fontId="28" fillId="21" borderId="10" xfId="0" applyNumberFormat="1" applyFont="1" applyFill="1" applyBorder="1" applyAlignment="1">
      <alignment vertical="center"/>
    </xf>
    <xf numFmtId="168" fontId="30" fillId="0" borderId="10" xfId="0" applyNumberFormat="1" applyFont="1" applyFill="1" applyBorder="1" applyAlignment="1">
      <alignment vertical="center"/>
    </xf>
    <xf numFmtId="167" fontId="31" fillId="0" borderId="10" xfId="0" applyNumberFormat="1" applyFont="1" applyBorder="1" applyAlignment="1">
      <alignment vertical="center" wrapText="1"/>
    </xf>
    <xf numFmtId="167" fontId="28" fillId="0" borderId="10" xfId="0" applyNumberFormat="1" applyFont="1" applyFill="1" applyBorder="1" applyAlignment="1">
      <alignment vertical="center"/>
    </xf>
    <xf numFmtId="167" fontId="1" fillId="0" borderId="10" xfId="0" applyNumberFormat="1" applyFont="1" applyBorder="1" applyAlignment="1">
      <alignment vertical="center"/>
    </xf>
    <xf numFmtId="164" fontId="24" fillId="0" borderId="10" xfId="0" applyFont="1" applyFill="1" applyBorder="1" applyAlignment="1">
      <alignment vertical="center"/>
    </xf>
    <xf numFmtId="168" fontId="24" fillId="0" borderId="10" xfId="0" applyNumberFormat="1" applyFont="1" applyFill="1" applyBorder="1" applyAlignment="1">
      <alignment vertical="center"/>
    </xf>
    <xf numFmtId="167" fontId="24" fillId="0" borderId="10" xfId="0" applyNumberFormat="1" applyFont="1" applyFill="1" applyBorder="1" applyAlignment="1">
      <alignment vertical="center"/>
    </xf>
    <xf numFmtId="168" fontId="30" fillId="0" borderId="10" xfId="0" applyNumberFormat="1" applyFont="1" applyFill="1" applyBorder="1" applyAlignment="1">
      <alignment horizontal="center" vertical="center"/>
    </xf>
    <xf numFmtId="164" fontId="34" fillId="20" borderId="10" xfId="0" applyFont="1" applyFill="1" applyBorder="1" applyAlignment="1">
      <alignment horizontal="center" vertical="center" wrapText="1"/>
    </xf>
    <xf numFmtId="167" fontId="35" fillId="21" borderId="10" xfId="0" applyNumberFormat="1" applyFont="1" applyFill="1" applyBorder="1" applyAlignment="1">
      <alignment vertical="center" wrapText="1"/>
    </xf>
    <xf numFmtId="167" fontId="0" fillId="21" borderId="10" xfId="0" applyNumberFormat="1" applyFill="1" applyBorder="1" applyAlignment="1">
      <alignment vertical="center"/>
    </xf>
    <xf numFmtId="168" fontId="28" fillId="21" borderId="10" xfId="0" applyNumberFormat="1" applyFont="1" applyFill="1" applyBorder="1" applyAlignment="1">
      <alignment horizontal="center" vertical="center"/>
    </xf>
    <xf numFmtId="164" fontId="28" fillId="0" borderId="10" xfId="0" applyFont="1" applyFill="1" applyBorder="1" applyAlignment="1">
      <alignment vertical="center" wrapText="1"/>
    </xf>
    <xf numFmtId="167" fontId="31" fillId="0" borderId="10" xfId="0" applyNumberFormat="1" applyFont="1" applyFill="1" applyBorder="1" applyAlignment="1">
      <alignment vertical="center" wrapText="1"/>
    </xf>
    <xf numFmtId="167" fontId="0" fillId="0" borderId="10" xfId="0" applyNumberFormat="1" applyFill="1" applyBorder="1" applyAlignment="1">
      <alignment vertical="center"/>
    </xf>
    <xf numFmtId="168" fontId="28" fillId="0" borderId="10" xfId="0" applyNumberFormat="1" applyFont="1" applyFill="1" applyBorder="1" applyAlignment="1">
      <alignment horizontal="center" vertical="center"/>
    </xf>
    <xf numFmtId="168" fontId="24" fillId="0" borderId="10" xfId="0" applyNumberFormat="1" applyFont="1" applyFill="1" applyBorder="1" applyAlignment="1">
      <alignment horizontal="center" vertical="center"/>
    </xf>
    <xf numFmtId="164" fontId="31" fillId="21" borderId="10" xfId="0" applyFont="1" applyFill="1" applyBorder="1" applyAlignment="1">
      <alignment horizontal="center" vertical="center"/>
    </xf>
    <xf numFmtId="164" fontId="32" fillId="0" borderId="10" xfId="0" applyFont="1" applyBorder="1" applyAlignment="1">
      <alignment vertical="center" wrapText="1"/>
    </xf>
    <xf numFmtId="167" fontId="30" fillId="0" borderId="10" xfId="0" applyNumberFormat="1" applyFont="1" applyFill="1" applyBorder="1" applyAlignment="1">
      <alignment vertical="center"/>
    </xf>
    <xf numFmtId="167" fontId="28" fillId="21" borderId="10" xfId="0" applyNumberFormat="1" applyFont="1" applyFill="1" applyBorder="1" applyAlignment="1">
      <alignment horizontal="center" vertical="center"/>
    </xf>
    <xf numFmtId="164" fontId="34" fillId="0" borderId="10" xfId="0" applyFont="1" applyFill="1" applyBorder="1" applyAlignment="1">
      <alignment horizontal="center" vertical="center" wrapText="1"/>
    </xf>
    <xf numFmtId="164" fontId="34" fillId="0" borderId="10" xfId="0" applyFont="1" applyFill="1" applyBorder="1" applyAlignment="1">
      <alignment horizontal="left" vertical="center" wrapText="1"/>
    </xf>
    <xf numFmtId="167" fontId="28" fillId="0" borderId="10" xfId="0" applyNumberFormat="1" applyFont="1" applyFill="1" applyBorder="1" applyAlignment="1">
      <alignment horizontal="center" vertical="center"/>
    </xf>
    <xf numFmtId="164" fontId="36" fillId="0" borderId="10" xfId="0" applyFont="1" applyFill="1" applyBorder="1" applyAlignment="1">
      <alignment horizontal="center" vertical="center" wrapText="1"/>
    </xf>
    <xf numFmtId="167" fontId="24" fillId="0" borderId="10" xfId="0" applyNumberFormat="1" applyFont="1" applyFill="1" applyBorder="1" applyAlignment="1">
      <alignment horizontal="center" vertical="center"/>
    </xf>
    <xf numFmtId="164" fontId="28" fillId="0" borderId="10" xfId="0" applyFont="1" applyBorder="1" applyAlignment="1">
      <alignment horizontal="center" vertical="center"/>
    </xf>
    <xf numFmtId="164" fontId="28" fillId="0" borderId="10" xfId="0" applyFont="1" applyBorder="1" applyAlignment="1">
      <alignment vertical="center" wrapText="1"/>
    </xf>
    <xf numFmtId="164" fontId="32" fillId="20" borderId="10" xfId="0" applyFont="1" applyFill="1" applyBorder="1" applyAlignment="1">
      <alignment horizontal="center" vertical="center" wrapText="1"/>
    </xf>
    <xf numFmtId="167" fontId="31" fillId="20" borderId="10" xfId="0" applyNumberFormat="1" applyFont="1" applyFill="1" applyBorder="1" applyAlignment="1">
      <alignment vertical="center" wrapText="1"/>
    </xf>
    <xf numFmtId="167" fontId="28" fillId="20" borderId="10" xfId="0" applyNumberFormat="1" applyFont="1" applyFill="1" applyBorder="1" applyAlignment="1">
      <alignment vertical="center" wrapText="1"/>
    </xf>
    <xf numFmtId="164" fontId="32" fillId="0" borderId="10" xfId="0" applyFont="1" applyFill="1" applyBorder="1" applyAlignment="1">
      <alignment horizontal="center" vertical="center" wrapText="1"/>
    </xf>
    <xf numFmtId="164" fontId="32" fillId="0" borderId="10" xfId="0" applyFont="1" applyFill="1" applyBorder="1" applyAlignment="1">
      <alignment horizontal="left" vertical="center" wrapText="1"/>
    </xf>
    <xf numFmtId="167" fontId="1" fillId="0" borderId="10" xfId="0" applyNumberFormat="1" applyFont="1" applyFill="1" applyBorder="1" applyAlignment="1">
      <alignment vertical="center" wrapText="1"/>
    </xf>
    <xf numFmtId="164" fontId="24" fillId="21" borderId="10" xfId="0" applyFont="1" applyFill="1" applyBorder="1" applyAlignment="1">
      <alignment vertical="center"/>
    </xf>
    <xf numFmtId="168" fontId="24" fillId="21" borderId="10" xfId="0" applyNumberFormat="1" applyFont="1" applyFill="1" applyBorder="1" applyAlignment="1">
      <alignment vertical="center"/>
    </xf>
    <xf numFmtId="164" fontId="30" fillId="20" borderId="10" xfId="0" applyFont="1" applyFill="1" applyBorder="1" applyAlignment="1">
      <alignment horizontal="center"/>
    </xf>
    <xf numFmtId="168" fontId="30" fillId="0" borderId="10" xfId="0" applyNumberFormat="1" applyFont="1" applyFill="1" applyBorder="1" applyAlignment="1">
      <alignment/>
    </xf>
    <xf numFmtId="164" fontId="37" fillId="0" borderId="0" xfId="0" applyFont="1" applyBorder="1" applyAlignment="1">
      <alignment horizontal="left" vertical="top" wrapText="1" indent="5"/>
    </xf>
    <xf numFmtId="168" fontId="19" fillId="0" borderId="0" xfId="0" applyNumberFormat="1" applyFont="1" applyBorder="1" applyAlignment="1">
      <alignment horizontal="right" vertical="top" wrapText="1"/>
    </xf>
    <xf numFmtId="164" fontId="19" fillId="0" borderId="0" xfId="0" applyFont="1" applyBorder="1" applyAlignment="1">
      <alignment horizontal="center" vertical="top" wrapText="1"/>
    </xf>
    <xf numFmtId="168" fontId="0" fillId="0" borderId="0" xfId="0" applyNumberFormat="1" applyBorder="1" applyAlignment="1">
      <alignment/>
    </xf>
    <xf numFmtId="166" fontId="37" fillId="0" borderId="0" xfId="0" applyNumberFormat="1" applyFont="1" applyBorder="1" applyAlignment="1">
      <alignment horizontal="left" vertical="top" wrapText="1" indent="5"/>
    </xf>
    <xf numFmtId="168" fontId="0" fillId="0" borderId="0" xfId="0" applyNumberFormat="1" applyBorder="1" applyAlignment="1">
      <alignment horizontal="right" vertical="top" wrapText="1"/>
    </xf>
    <xf numFmtId="164" fontId="19" fillId="0" borderId="0" xfId="0" applyFont="1" applyBorder="1" applyAlignment="1">
      <alignment horizontal="right" vertical="top" wrapText="1"/>
    </xf>
    <xf numFmtId="164" fontId="19" fillId="0" borderId="0" xfId="0" applyFont="1" applyBorder="1" applyAlignment="1">
      <alignment vertical="top" wrapText="1"/>
    </xf>
    <xf numFmtId="168" fontId="19" fillId="0" borderId="0" xfId="0" applyNumberFormat="1" applyFont="1" applyBorder="1" applyAlignment="1">
      <alignment horizontal="center" vertical="top" wrapText="1"/>
    </xf>
    <xf numFmtId="164" fontId="38" fillId="0" borderId="0" xfId="0" applyFont="1" applyBorder="1" applyAlignment="1">
      <alignment horizontal="center" vertical="top" wrapText="1"/>
    </xf>
    <xf numFmtId="168" fontId="19" fillId="0" borderId="0" xfId="0" applyNumberFormat="1" applyFont="1" applyBorder="1" applyAlignment="1">
      <alignment vertical="top" wrapText="1"/>
    </xf>
    <xf numFmtId="164" fontId="0" fillId="0" borderId="0" xfId="0" applyBorder="1" applyAlignment="1">
      <alignment vertical="top" wrapText="1"/>
    </xf>
    <xf numFmtId="168" fontId="0" fillId="0" borderId="0" xfId="0" applyNumberFormat="1" applyBorder="1" applyAlignment="1">
      <alignment vertical="top" wrapText="1"/>
    </xf>
    <xf numFmtId="164" fontId="24" fillId="0" borderId="0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45">
      <selection activeCell="I8" sqref="I8"/>
    </sheetView>
  </sheetViews>
  <sheetFormatPr defaultColWidth="9.00390625" defaultRowHeight="12.75"/>
  <cols>
    <col min="1" max="1" width="13.75390625" style="0" customWidth="1"/>
    <col min="2" max="2" width="45.875" style="0" customWidth="1"/>
    <col min="3" max="3" width="19.25390625" style="0" customWidth="1"/>
    <col min="4" max="7" width="0" style="0" hidden="1" customWidth="1"/>
    <col min="8" max="8" width="11.75390625" style="0" customWidth="1"/>
    <col min="9" max="9" width="7.875" style="0" customWidth="1"/>
    <col min="10" max="10" width="5.25390625" style="0" customWidth="1"/>
  </cols>
  <sheetData>
    <row r="1" spans="1:11" ht="15">
      <c r="A1" s="1"/>
      <c r="C1" s="2" t="s">
        <v>0</v>
      </c>
      <c r="D1" s="2"/>
      <c r="E1" s="2"/>
      <c r="F1" s="2"/>
      <c r="G1" s="3"/>
      <c r="J1" s="2"/>
      <c r="K1" s="2"/>
    </row>
    <row r="2" spans="1:11" ht="15">
      <c r="A2" s="1"/>
      <c r="B2" s="4" t="s">
        <v>1</v>
      </c>
      <c r="C2" s="4"/>
      <c r="D2" s="4"/>
      <c r="E2" s="4"/>
      <c r="F2" s="4"/>
      <c r="G2" s="4"/>
      <c r="H2" s="4"/>
      <c r="I2" s="5"/>
      <c r="J2" s="6"/>
      <c r="K2" s="6"/>
    </row>
    <row r="3" ht="12.75" customHeight="1" hidden="1">
      <c r="A3" s="7"/>
    </row>
    <row r="4" ht="12.75">
      <c r="A4" s="7"/>
    </row>
    <row r="5" ht="13.5">
      <c r="B5" s="8" t="s">
        <v>2</v>
      </c>
    </row>
    <row r="6" ht="8.25" customHeight="1">
      <c r="I6" s="9"/>
    </row>
    <row r="7" ht="12.75" hidden="1">
      <c r="I7" s="9"/>
    </row>
    <row r="8" spans="1:9" ht="30" customHeight="1">
      <c r="A8" s="10" t="s">
        <v>3</v>
      </c>
      <c r="B8" s="11" t="s">
        <v>4</v>
      </c>
      <c r="C8" s="12" t="s">
        <v>5</v>
      </c>
      <c r="D8" s="13"/>
      <c r="E8" s="14"/>
      <c r="F8" s="15" t="s">
        <v>6</v>
      </c>
      <c r="G8" s="14" t="s">
        <v>7</v>
      </c>
      <c r="H8" s="14" t="s">
        <v>8</v>
      </c>
      <c r="I8" s="9"/>
    </row>
    <row r="9" spans="1:9" ht="12.75" customHeight="1" hidden="1">
      <c r="A9" s="16" t="s">
        <v>9</v>
      </c>
      <c r="B9" s="16"/>
      <c r="C9" s="17"/>
      <c r="D9" s="18"/>
      <c r="E9" s="19"/>
      <c r="F9" s="20">
        <f>F10</f>
        <v>0</v>
      </c>
      <c r="G9" s="19">
        <f>F9</f>
        <v>0</v>
      </c>
      <c r="H9" s="14"/>
      <c r="I9" s="9"/>
    </row>
    <row r="10" spans="1:9" ht="12.75" customHeight="1" hidden="1">
      <c r="A10" s="10">
        <v>40002</v>
      </c>
      <c r="B10" s="21" t="s">
        <v>10</v>
      </c>
      <c r="C10" s="22"/>
      <c r="D10" s="23"/>
      <c r="E10" s="24"/>
      <c r="F10" s="25">
        <f>F11</f>
        <v>0</v>
      </c>
      <c r="G10" s="24">
        <f>F10</f>
        <v>0</v>
      </c>
      <c r="H10" s="14"/>
      <c r="I10" s="9"/>
    </row>
    <row r="11" spans="1:9" ht="12.75" customHeight="1" hidden="1">
      <c r="A11" s="10"/>
      <c r="B11" s="26" t="s">
        <v>11</v>
      </c>
      <c r="C11" s="27"/>
      <c r="D11" s="28"/>
      <c r="E11" s="29"/>
      <c r="F11" s="30"/>
      <c r="G11" s="29">
        <f>F11</f>
        <v>0</v>
      </c>
      <c r="H11" s="14" t="s">
        <v>12</v>
      </c>
      <c r="I11" s="9"/>
    </row>
    <row r="12" spans="1:9" ht="24" customHeight="1">
      <c r="A12" s="31" t="s">
        <v>13</v>
      </c>
      <c r="B12" s="31"/>
      <c r="C12" s="32">
        <f>C15+C20+C13</f>
        <v>110000</v>
      </c>
      <c r="D12" s="33"/>
      <c r="E12" s="34"/>
      <c r="F12" s="35">
        <f>F15+F18+F20</f>
        <v>0</v>
      </c>
      <c r="G12" s="35">
        <f>C12+F12</f>
        <v>110000</v>
      </c>
      <c r="H12" s="14"/>
      <c r="I12" s="9"/>
    </row>
    <row r="13" spans="1:9" ht="24" customHeight="1">
      <c r="A13" s="15">
        <v>60014</v>
      </c>
      <c r="B13" s="36" t="s">
        <v>14</v>
      </c>
      <c r="C13" s="37">
        <f>C14</f>
        <v>50000</v>
      </c>
      <c r="D13" s="33"/>
      <c r="E13" s="34"/>
      <c r="F13" s="38"/>
      <c r="G13" s="38"/>
      <c r="H13" s="14"/>
      <c r="I13" s="9"/>
    </row>
    <row r="14" spans="1:9" ht="24" customHeight="1">
      <c r="A14" s="39"/>
      <c r="B14" s="40" t="s">
        <v>15</v>
      </c>
      <c r="C14" s="41">
        <v>50000</v>
      </c>
      <c r="D14" s="33"/>
      <c r="E14" s="34"/>
      <c r="F14" s="38"/>
      <c r="G14" s="38"/>
      <c r="H14" s="14" t="s">
        <v>12</v>
      </c>
      <c r="I14" s="9"/>
    </row>
    <row r="15" spans="1:9" ht="30.75" customHeight="1">
      <c r="A15" s="42" t="s">
        <v>16</v>
      </c>
      <c r="B15" s="43" t="s">
        <v>17</v>
      </c>
      <c r="C15" s="44">
        <f>SUM(C16:C17)</f>
        <v>30000</v>
      </c>
      <c r="D15" s="33"/>
      <c r="E15" s="34"/>
      <c r="F15" s="38">
        <f>SUM(F16:F17)</f>
        <v>0</v>
      </c>
      <c r="G15" s="38">
        <f>C15+F15</f>
        <v>30000</v>
      </c>
      <c r="H15" s="14"/>
      <c r="I15" s="9"/>
    </row>
    <row r="16" spans="1:9" ht="24" customHeight="1">
      <c r="A16" s="45"/>
      <c r="B16" s="46" t="s">
        <v>18</v>
      </c>
      <c r="C16" s="47">
        <v>30000</v>
      </c>
      <c r="D16" s="48"/>
      <c r="E16" s="49"/>
      <c r="F16" s="50"/>
      <c r="G16" s="50">
        <f>C16+F16</f>
        <v>30000</v>
      </c>
      <c r="H16" s="14" t="s">
        <v>12</v>
      </c>
      <c r="I16" s="9"/>
    </row>
    <row r="17" spans="1:9" ht="16.5" customHeight="1">
      <c r="A17" s="45"/>
      <c r="B17" s="51" t="s">
        <v>19</v>
      </c>
      <c r="C17" s="52"/>
      <c r="D17" s="53"/>
      <c r="E17" s="54"/>
      <c r="F17" s="55"/>
      <c r="G17" s="55"/>
      <c r="H17" s="14"/>
      <c r="I17" s="9"/>
    </row>
    <row r="18" spans="1:9" ht="12.75" customHeight="1" hidden="1">
      <c r="A18" s="39">
        <v>60017</v>
      </c>
      <c r="B18" s="40" t="s">
        <v>20</v>
      </c>
      <c r="C18" s="41"/>
      <c r="D18" s="33"/>
      <c r="E18" s="34"/>
      <c r="F18" s="38">
        <f>F19</f>
        <v>0</v>
      </c>
      <c r="G18" s="38">
        <f>F18+C18</f>
        <v>0</v>
      </c>
      <c r="H18" s="14" t="s">
        <v>12</v>
      </c>
      <c r="I18" s="9"/>
    </row>
    <row r="19" spans="1:9" ht="12.75" customHeight="1" hidden="1">
      <c r="A19" s="39"/>
      <c r="B19" s="40" t="s">
        <v>21</v>
      </c>
      <c r="C19" s="41"/>
      <c r="D19" s="33"/>
      <c r="E19" s="34"/>
      <c r="F19" s="56"/>
      <c r="G19" s="56">
        <f>C19+F19</f>
        <v>0</v>
      </c>
      <c r="H19" s="14" t="s">
        <v>12</v>
      </c>
      <c r="I19" s="9"/>
    </row>
    <row r="20" spans="1:9" ht="24.75" customHeight="1">
      <c r="A20" s="57">
        <v>60095</v>
      </c>
      <c r="B20" s="58" t="s">
        <v>22</v>
      </c>
      <c r="C20" s="37">
        <f>C21</f>
        <v>30000</v>
      </c>
      <c r="D20" s="33"/>
      <c r="E20" s="34"/>
      <c r="F20" s="38">
        <f>F21</f>
        <v>0</v>
      </c>
      <c r="G20" s="38">
        <f>C20+F20</f>
        <v>30000</v>
      </c>
      <c r="H20" s="14"/>
      <c r="I20" s="9"/>
    </row>
    <row r="21" spans="1:9" ht="22.5" customHeight="1">
      <c r="A21" s="59"/>
      <c r="B21" s="60" t="s">
        <v>23</v>
      </c>
      <c r="C21" s="41">
        <v>30000</v>
      </c>
      <c r="D21" s="33"/>
      <c r="E21" s="34"/>
      <c r="F21" s="56"/>
      <c r="G21" s="56">
        <f>F21+C21</f>
        <v>30000</v>
      </c>
      <c r="H21" s="14" t="s">
        <v>12</v>
      </c>
      <c r="I21" s="9"/>
    </row>
    <row r="22" spans="1:9" ht="12.75" customHeight="1" hidden="1">
      <c r="A22" s="61" t="s">
        <v>24</v>
      </c>
      <c r="B22" s="61"/>
      <c r="C22" s="62">
        <f>C23</f>
        <v>0</v>
      </c>
      <c r="D22" s="63"/>
      <c r="E22" s="64"/>
      <c r="F22" s="35">
        <f>F23</f>
        <v>0</v>
      </c>
      <c r="G22" s="35">
        <f>F22</f>
        <v>0</v>
      </c>
      <c r="H22" s="14"/>
      <c r="I22" s="9"/>
    </row>
    <row r="23" spans="1:9" ht="12.75" customHeight="1" hidden="1">
      <c r="A23" s="42" t="s">
        <v>25</v>
      </c>
      <c r="B23" s="65" t="s">
        <v>26</v>
      </c>
      <c r="C23" s="37">
        <f>C24</f>
        <v>0</v>
      </c>
      <c r="D23" s="33"/>
      <c r="E23" s="34"/>
      <c r="F23" s="38">
        <f>F24</f>
        <v>0</v>
      </c>
      <c r="G23" s="38">
        <f>F23</f>
        <v>0</v>
      </c>
      <c r="H23" s="14"/>
      <c r="I23" s="9"/>
    </row>
    <row r="24" spans="1:9" ht="12.75" customHeight="1" hidden="1">
      <c r="A24" s="59"/>
      <c r="B24" s="60"/>
      <c r="C24" s="41"/>
      <c r="D24" s="33"/>
      <c r="E24" s="34"/>
      <c r="F24" s="56"/>
      <c r="G24" s="56">
        <f>F24</f>
        <v>0</v>
      </c>
      <c r="H24" s="14" t="s">
        <v>12</v>
      </c>
      <c r="I24" s="9"/>
    </row>
    <row r="25" spans="1:9" ht="27" customHeight="1">
      <c r="A25" s="31" t="s">
        <v>27</v>
      </c>
      <c r="B25" s="31"/>
      <c r="C25" s="32">
        <f>C26</f>
        <v>8000</v>
      </c>
      <c r="D25" s="66"/>
      <c r="E25" s="67"/>
      <c r="F25" s="68">
        <f>F26</f>
        <v>0</v>
      </c>
      <c r="G25" s="68">
        <f>F25+C25</f>
        <v>8000</v>
      </c>
      <c r="H25" s="69"/>
      <c r="I25" s="9"/>
    </row>
    <row r="26" spans="1:9" ht="27.75" customHeight="1">
      <c r="A26" s="42" t="s">
        <v>28</v>
      </c>
      <c r="B26" s="65" t="s">
        <v>29</v>
      </c>
      <c r="C26" s="70">
        <f>SUM(C27:C27)</f>
        <v>8000</v>
      </c>
      <c r="D26" s="66"/>
      <c r="E26" s="67"/>
      <c r="F26" s="71">
        <f>SUM(F27:F27)</f>
        <v>0</v>
      </c>
      <c r="G26" s="71">
        <f>F26+C26</f>
        <v>8000</v>
      </c>
      <c r="H26" s="69"/>
      <c r="I26" s="9"/>
    </row>
    <row r="27" spans="1:9" ht="21.75" customHeight="1">
      <c r="A27" s="59"/>
      <c r="B27" s="60" t="s">
        <v>30</v>
      </c>
      <c r="C27" s="72">
        <v>8000</v>
      </c>
      <c r="D27" s="73"/>
      <c r="E27" s="74"/>
      <c r="F27" s="75"/>
      <c r="G27" s="75">
        <f>C27+F27</f>
        <v>8000</v>
      </c>
      <c r="H27" s="76" t="s">
        <v>12</v>
      </c>
      <c r="I27" s="9"/>
    </row>
    <row r="28" spans="1:9" ht="26.25" customHeight="1">
      <c r="A28" s="77" t="s">
        <v>31</v>
      </c>
      <c r="B28" s="77"/>
      <c r="C28" s="78">
        <f>C29</f>
        <v>60000</v>
      </c>
      <c r="D28" s="79">
        <f>D29</f>
        <v>50000</v>
      </c>
      <c r="E28" s="79">
        <f>D28</f>
        <v>50000</v>
      </c>
      <c r="F28" s="80">
        <f>F29+F32</f>
        <v>0</v>
      </c>
      <c r="G28" s="68">
        <f>F28+C28</f>
        <v>60000</v>
      </c>
      <c r="H28" s="76"/>
      <c r="I28" s="9"/>
    </row>
    <row r="29" spans="1:9" ht="24" customHeight="1">
      <c r="A29" s="42" t="s">
        <v>32</v>
      </c>
      <c r="B29" s="81" t="s">
        <v>33</v>
      </c>
      <c r="C29" s="82">
        <f>C30</f>
        <v>60000</v>
      </c>
      <c r="D29" s="83">
        <f>D30</f>
        <v>50000</v>
      </c>
      <c r="E29" s="83">
        <f>D29</f>
        <v>50000</v>
      </c>
      <c r="F29" s="84">
        <f>F30</f>
        <v>0</v>
      </c>
      <c r="G29" s="71">
        <f>F29+C29</f>
        <v>60000</v>
      </c>
      <c r="H29" s="76"/>
      <c r="I29" s="9"/>
    </row>
    <row r="30" spans="1:9" ht="18.75" customHeight="1">
      <c r="A30" s="59"/>
      <c r="B30" s="60" t="s">
        <v>34</v>
      </c>
      <c r="C30" s="72">
        <v>60000</v>
      </c>
      <c r="D30" s="83">
        <v>50000</v>
      </c>
      <c r="E30" s="83">
        <f>D30</f>
        <v>50000</v>
      </c>
      <c r="F30" s="85"/>
      <c r="G30" s="71">
        <f>F30+C30</f>
        <v>60000</v>
      </c>
      <c r="H30" s="76" t="s">
        <v>12</v>
      </c>
      <c r="I30" s="9"/>
    </row>
    <row r="31" spans="1:9" ht="18.75" customHeight="1">
      <c r="A31" s="86" t="s">
        <v>35</v>
      </c>
      <c r="B31" s="86"/>
      <c r="C31" s="62">
        <f>C32</f>
        <v>40000</v>
      </c>
      <c r="D31" s="83"/>
      <c r="E31" s="83"/>
      <c r="F31" s="85"/>
      <c r="G31" s="71"/>
      <c r="H31" s="76"/>
      <c r="I31" s="9"/>
    </row>
    <row r="32" spans="1:9" ht="24.75" customHeight="1">
      <c r="A32" s="57">
        <v>75818</v>
      </c>
      <c r="B32" s="87" t="s">
        <v>36</v>
      </c>
      <c r="C32" s="44">
        <f>C33</f>
        <v>40000</v>
      </c>
      <c r="D32" s="88"/>
      <c r="E32" s="88"/>
      <c r="F32" s="84">
        <f>F33</f>
        <v>0</v>
      </c>
      <c r="G32" s="71">
        <f>F32</f>
        <v>0</v>
      </c>
      <c r="H32" s="76"/>
      <c r="I32" s="9"/>
    </row>
    <row r="33" spans="1:9" ht="27.75" customHeight="1">
      <c r="A33" s="59"/>
      <c r="B33" s="60" t="s">
        <v>37</v>
      </c>
      <c r="C33" s="72">
        <v>40000</v>
      </c>
      <c r="D33" s="83"/>
      <c r="E33" s="83"/>
      <c r="F33" s="85"/>
      <c r="G33" s="75">
        <f>F33</f>
        <v>0</v>
      </c>
      <c r="H33" s="76" t="s">
        <v>12</v>
      </c>
      <c r="I33" s="9"/>
    </row>
    <row r="34" spans="1:9" ht="12.75" customHeight="1" hidden="1">
      <c r="A34" s="77" t="s">
        <v>38</v>
      </c>
      <c r="B34" s="77"/>
      <c r="C34" s="62">
        <f>C35+C38</f>
        <v>0</v>
      </c>
      <c r="D34" s="79"/>
      <c r="E34" s="79"/>
      <c r="F34" s="89">
        <f>F35+F38</f>
        <v>0</v>
      </c>
      <c r="G34" s="68">
        <f aca="true" t="shared" si="0" ref="G34:G40">C34+F34</f>
        <v>0</v>
      </c>
      <c r="H34" s="76"/>
      <c r="I34" s="9"/>
    </row>
    <row r="35" spans="1:9" ht="12.75" customHeight="1" hidden="1">
      <c r="A35" s="90">
        <v>80101</v>
      </c>
      <c r="B35" s="91" t="s">
        <v>39</v>
      </c>
      <c r="C35" s="44">
        <f>SUM(C36:C37)</f>
        <v>0</v>
      </c>
      <c r="D35" s="83"/>
      <c r="E35" s="83"/>
      <c r="F35" s="92">
        <f>SUM(F36:F37)</f>
        <v>0</v>
      </c>
      <c r="G35" s="71">
        <f t="shared" si="0"/>
        <v>0</v>
      </c>
      <c r="H35" s="76"/>
      <c r="I35" s="9"/>
    </row>
    <row r="36" spans="1:9" ht="12.75" customHeight="1" hidden="1">
      <c r="A36" s="90"/>
      <c r="B36" s="93" t="s">
        <v>40</v>
      </c>
      <c r="C36" s="72"/>
      <c r="D36" s="83"/>
      <c r="E36" s="83"/>
      <c r="F36" s="94"/>
      <c r="G36" s="75">
        <f t="shared" si="0"/>
        <v>0</v>
      </c>
      <c r="H36" s="76" t="s">
        <v>12</v>
      </c>
      <c r="I36" s="9"/>
    </row>
    <row r="37" spans="1:9" ht="12.75" customHeight="1" hidden="1">
      <c r="A37" s="59"/>
      <c r="B37" s="60" t="s">
        <v>41</v>
      </c>
      <c r="C37" s="72"/>
      <c r="D37" s="83"/>
      <c r="E37" s="83"/>
      <c r="F37" s="94"/>
      <c r="G37" s="75">
        <f t="shared" si="0"/>
        <v>0</v>
      </c>
      <c r="H37" s="76" t="s">
        <v>12</v>
      </c>
      <c r="I37" s="9"/>
    </row>
    <row r="38" spans="1:9" ht="12.75" customHeight="1" hidden="1">
      <c r="A38" s="95">
        <v>80110</v>
      </c>
      <c r="B38" s="96" t="s">
        <v>42</v>
      </c>
      <c r="C38" s="44">
        <f>C39</f>
        <v>0</v>
      </c>
      <c r="D38" s="88"/>
      <c r="E38" s="88"/>
      <c r="F38" s="92">
        <f>F39</f>
        <v>0</v>
      </c>
      <c r="G38" s="71">
        <f t="shared" si="0"/>
        <v>0</v>
      </c>
      <c r="H38" s="76"/>
      <c r="I38" s="9"/>
    </row>
    <row r="39" spans="1:9" ht="12.75" customHeight="1" hidden="1">
      <c r="A39" s="59"/>
      <c r="B39" s="60" t="s">
        <v>43</v>
      </c>
      <c r="C39" s="72"/>
      <c r="D39" s="83"/>
      <c r="E39" s="83"/>
      <c r="F39" s="94"/>
      <c r="G39" s="75">
        <f t="shared" si="0"/>
        <v>0</v>
      </c>
      <c r="H39" s="76" t="s">
        <v>12</v>
      </c>
      <c r="I39" s="9"/>
    </row>
    <row r="40" spans="1:9" ht="28.5" customHeight="1">
      <c r="A40" s="97" t="s">
        <v>44</v>
      </c>
      <c r="B40" s="97"/>
      <c r="C40" s="98">
        <f>C41+C45+C47+C43</f>
        <v>118050</v>
      </c>
      <c r="D40" s="99">
        <f>D41+D45+D47</f>
        <v>0</v>
      </c>
      <c r="E40" s="99">
        <f>E41+E45+E47</f>
        <v>0</v>
      </c>
      <c r="F40" s="99">
        <f>F41+F45+F47</f>
        <v>0</v>
      </c>
      <c r="G40" s="68">
        <f t="shared" si="0"/>
        <v>118050</v>
      </c>
      <c r="H40" s="76"/>
      <c r="I40" s="9"/>
    </row>
    <row r="41" spans="1:9" ht="21.75" customHeight="1">
      <c r="A41" s="100">
        <v>90001</v>
      </c>
      <c r="B41" s="101" t="s">
        <v>45</v>
      </c>
      <c r="C41" s="82">
        <f>SUM(C42:C42)</f>
        <v>40000</v>
      </c>
      <c r="D41" s="73"/>
      <c r="E41" s="74"/>
      <c r="F41" s="71">
        <f>SUM(F42)</f>
        <v>0</v>
      </c>
      <c r="G41" s="71">
        <f aca="true" t="shared" si="1" ref="G41:G48">C41+F41</f>
        <v>40000</v>
      </c>
      <c r="H41" s="76"/>
      <c r="I41" s="9"/>
    </row>
    <row r="42" spans="1:9" ht="24.75" customHeight="1">
      <c r="A42" s="100"/>
      <c r="B42" s="60" t="s">
        <v>23</v>
      </c>
      <c r="C42" s="102">
        <v>40000</v>
      </c>
      <c r="D42" s="73"/>
      <c r="E42" s="74"/>
      <c r="F42" s="75"/>
      <c r="G42" s="75">
        <f t="shared" si="1"/>
        <v>40000</v>
      </c>
      <c r="H42" s="76" t="s">
        <v>12</v>
      </c>
      <c r="I42" s="9"/>
    </row>
    <row r="43" spans="1:9" ht="24.75" customHeight="1">
      <c r="A43" s="100">
        <v>90004</v>
      </c>
      <c r="B43" s="58" t="s">
        <v>46</v>
      </c>
      <c r="C43" s="82">
        <f>C44</f>
        <v>14400</v>
      </c>
      <c r="D43" s="66"/>
      <c r="E43" s="67"/>
      <c r="F43" s="71"/>
      <c r="G43" s="71"/>
      <c r="H43" s="76"/>
      <c r="I43" s="9"/>
    </row>
    <row r="44" spans="1:9" ht="24.75" customHeight="1">
      <c r="A44" s="100"/>
      <c r="B44" s="60" t="s">
        <v>47</v>
      </c>
      <c r="C44" s="102">
        <v>14400</v>
      </c>
      <c r="D44" s="73"/>
      <c r="E44" s="74"/>
      <c r="F44" s="75"/>
      <c r="G44" s="75"/>
      <c r="H44" s="76" t="s">
        <v>12</v>
      </c>
      <c r="I44" s="9"/>
    </row>
    <row r="45" spans="1:9" ht="30.75" customHeight="1">
      <c r="A45" s="95">
        <v>90015</v>
      </c>
      <c r="B45" s="87" t="s">
        <v>48</v>
      </c>
      <c r="C45" s="44">
        <f>SUM(C46:C46)</f>
        <v>50000</v>
      </c>
      <c r="D45" s="73"/>
      <c r="E45" s="74"/>
      <c r="F45" s="71">
        <f>F46</f>
        <v>0</v>
      </c>
      <c r="G45" s="71">
        <f t="shared" si="1"/>
        <v>50000</v>
      </c>
      <c r="H45" s="76"/>
      <c r="I45" s="9"/>
    </row>
    <row r="46" spans="1:9" ht="30.75" customHeight="1">
      <c r="A46" s="59"/>
      <c r="B46" s="60" t="s">
        <v>49</v>
      </c>
      <c r="C46" s="72">
        <v>50000</v>
      </c>
      <c r="D46" s="73"/>
      <c r="E46" s="74"/>
      <c r="F46" s="75"/>
      <c r="G46" s="75">
        <f>F46</f>
        <v>0</v>
      </c>
      <c r="H46" s="76" t="s">
        <v>12</v>
      </c>
      <c r="I46" s="9"/>
    </row>
    <row r="47" spans="1:9" ht="24" customHeight="1">
      <c r="A47" s="57">
        <v>90095</v>
      </c>
      <c r="B47" s="58" t="s">
        <v>22</v>
      </c>
      <c r="C47" s="44">
        <f>C48</f>
        <v>13650</v>
      </c>
      <c r="D47" s="73"/>
      <c r="E47" s="74"/>
      <c r="F47" s="71">
        <f>F48</f>
        <v>0</v>
      </c>
      <c r="G47" s="71">
        <f t="shared" si="1"/>
        <v>13650</v>
      </c>
      <c r="H47" s="76"/>
      <c r="I47" s="9"/>
    </row>
    <row r="48" spans="1:9" ht="23.25" customHeight="1">
      <c r="A48" s="59"/>
      <c r="B48" s="60" t="s">
        <v>50</v>
      </c>
      <c r="C48" s="72">
        <v>13650</v>
      </c>
      <c r="D48" s="73"/>
      <c r="E48" s="74"/>
      <c r="F48" s="75"/>
      <c r="G48" s="75">
        <f t="shared" si="1"/>
        <v>13650</v>
      </c>
      <c r="H48" s="76" t="s">
        <v>12</v>
      </c>
      <c r="I48" s="9"/>
    </row>
    <row r="49" spans="1:9" ht="30.75" customHeight="1">
      <c r="A49" s="61" t="s">
        <v>51</v>
      </c>
      <c r="B49" s="61"/>
      <c r="C49" s="98">
        <f>C50</f>
        <v>117045</v>
      </c>
      <c r="D49" s="103"/>
      <c r="E49" s="104"/>
      <c r="F49" s="68">
        <f>F50</f>
        <v>0</v>
      </c>
      <c r="G49" s="68">
        <f>F49+C49</f>
        <v>117045</v>
      </c>
      <c r="H49" s="76"/>
      <c r="I49" s="9"/>
    </row>
    <row r="50" spans="1:9" ht="22.5" customHeight="1">
      <c r="A50" s="57">
        <v>92695</v>
      </c>
      <c r="B50" s="87" t="s">
        <v>22</v>
      </c>
      <c r="C50" s="44">
        <f>SUM(C51:C52)</f>
        <v>117045</v>
      </c>
      <c r="D50" s="73"/>
      <c r="E50" s="74"/>
      <c r="F50" s="71">
        <f>F51</f>
        <v>0</v>
      </c>
      <c r="G50" s="71">
        <f>F50</f>
        <v>0</v>
      </c>
      <c r="H50" s="76"/>
      <c r="I50" s="9"/>
    </row>
    <row r="51" spans="1:9" ht="31.5" customHeight="1">
      <c r="A51" s="59"/>
      <c r="B51" s="60" t="s">
        <v>52</v>
      </c>
      <c r="C51" s="72">
        <v>67045</v>
      </c>
      <c r="D51" s="73"/>
      <c r="E51" s="74"/>
      <c r="F51" s="75"/>
      <c r="G51" s="75">
        <f>F51</f>
        <v>0</v>
      </c>
      <c r="H51" s="76" t="s">
        <v>12</v>
      </c>
      <c r="I51" s="9"/>
    </row>
    <row r="52" spans="1:9" ht="30.75" customHeight="1">
      <c r="A52" s="59"/>
      <c r="B52" s="60" t="s">
        <v>53</v>
      </c>
      <c r="C52" s="72">
        <v>50000</v>
      </c>
      <c r="D52" s="73"/>
      <c r="E52" s="74"/>
      <c r="F52" s="75"/>
      <c r="G52" s="75"/>
      <c r="H52" s="76" t="s">
        <v>12</v>
      </c>
      <c r="I52" s="9"/>
    </row>
    <row r="53" spans="1:9" ht="26.25" customHeight="1">
      <c r="A53" s="105" t="s">
        <v>54</v>
      </c>
      <c r="B53" s="105"/>
      <c r="C53" s="32">
        <f>C25+C12+C40+C49+C22+C28+C34+C31</f>
        <v>453095</v>
      </c>
      <c r="D53" s="66"/>
      <c r="E53" s="67"/>
      <c r="F53" s="68">
        <f>F49+F40+F12+F22+F25+F28+F34+F9</f>
        <v>0</v>
      </c>
      <c r="G53" s="68">
        <f>F53+C53</f>
        <v>453095</v>
      </c>
      <c r="H53" s="106"/>
      <c r="I53" s="9"/>
    </row>
    <row r="54" spans="1:9" ht="32.25" customHeight="1">
      <c r="A54" s="107"/>
      <c r="B54" s="108"/>
      <c r="C54" s="109"/>
      <c r="D54" s="110"/>
      <c r="E54" s="109"/>
      <c r="F54" s="109"/>
      <c r="G54" s="109"/>
      <c r="H54" s="9"/>
      <c r="I54" s="9"/>
    </row>
    <row r="55" spans="1:9" ht="37.5" customHeight="1">
      <c r="A55" s="111"/>
      <c r="B55" s="112"/>
      <c r="C55" s="109"/>
      <c r="D55" s="110"/>
      <c r="E55" s="113"/>
      <c r="F55" s="113"/>
      <c r="G55" s="113"/>
      <c r="H55" s="9"/>
      <c r="I55" s="9"/>
    </row>
    <row r="56" spans="1:9" ht="36.75" customHeight="1">
      <c r="A56" s="114"/>
      <c r="B56" s="112"/>
      <c r="C56" s="115"/>
      <c r="D56" s="110"/>
      <c r="E56" s="116"/>
      <c r="F56" s="116"/>
      <c r="G56" s="116"/>
      <c r="H56" s="9"/>
      <c r="I56" s="9"/>
    </row>
    <row r="57" spans="1:9" ht="24" customHeight="1">
      <c r="A57" s="114"/>
      <c r="B57" s="112"/>
      <c r="C57" s="117"/>
      <c r="D57" s="9"/>
      <c r="E57" s="113"/>
      <c r="F57" s="113"/>
      <c r="G57" s="113"/>
      <c r="H57" s="9"/>
      <c r="I57" s="9"/>
    </row>
    <row r="58" spans="1:9" ht="19.5" customHeight="1">
      <c r="A58" s="114"/>
      <c r="B58" s="112"/>
      <c r="C58" s="108"/>
      <c r="D58" s="9"/>
      <c r="E58" s="118"/>
      <c r="F58" s="118"/>
      <c r="G58" s="118"/>
      <c r="H58" s="9"/>
      <c r="I58" s="9"/>
    </row>
    <row r="59" spans="1:9" ht="21" customHeight="1">
      <c r="A59" s="114"/>
      <c r="B59" s="118"/>
      <c r="C59" s="119"/>
      <c r="D59" s="9"/>
      <c r="E59" s="118"/>
      <c r="F59" s="118"/>
      <c r="G59" s="118"/>
      <c r="H59" s="9"/>
      <c r="I59" s="9"/>
    </row>
    <row r="60" spans="1:9" ht="15">
      <c r="A60" s="114"/>
      <c r="B60" s="118"/>
      <c r="C60" s="118"/>
      <c r="D60" s="9"/>
      <c r="E60" s="118"/>
      <c r="F60" s="118"/>
      <c r="G60" s="118"/>
      <c r="H60" s="9"/>
      <c r="I60" s="9"/>
    </row>
    <row r="61" spans="1:9" ht="15">
      <c r="A61" s="114"/>
      <c r="B61" s="115"/>
      <c r="C61" s="115"/>
      <c r="D61" s="110"/>
      <c r="E61" s="116"/>
      <c r="F61" s="116"/>
      <c r="G61" s="116"/>
      <c r="H61" s="9"/>
      <c r="I61" s="9"/>
    </row>
    <row r="62" spans="1:9" ht="12.75">
      <c r="A62" s="120"/>
      <c r="B62" s="9"/>
      <c r="C62" s="9"/>
      <c r="D62" s="9"/>
      <c r="E62" s="9"/>
      <c r="F62" s="9"/>
      <c r="G62" s="9"/>
      <c r="H62" s="9"/>
      <c r="I62" s="9"/>
    </row>
    <row r="63" spans="1:9" ht="12.75">
      <c r="A63" s="7"/>
      <c r="I63" s="9"/>
    </row>
    <row r="64" ht="12.75">
      <c r="I64" s="9"/>
    </row>
    <row r="65" ht="12.75">
      <c r="I65" s="9"/>
    </row>
    <row r="66" ht="12.75">
      <c r="I66" s="9"/>
    </row>
  </sheetData>
  <mergeCells count="13">
    <mergeCell ref="B2:H2"/>
    <mergeCell ref="A9:B9"/>
    <mergeCell ref="A12:B12"/>
    <mergeCell ref="A16:A17"/>
    <mergeCell ref="H16:H17"/>
    <mergeCell ref="A22:B22"/>
    <mergeCell ref="A25:B25"/>
    <mergeCell ref="A28:B28"/>
    <mergeCell ref="A31:B31"/>
    <mergeCell ref="A34:B34"/>
    <mergeCell ref="A40:B40"/>
    <mergeCell ref="A49:B49"/>
    <mergeCell ref="A53:B53"/>
  </mergeCells>
  <printOptions/>
  <pageMargins left="1.1416666666666666" right="0.3541666666666667" top="0.5902777777777778" bottom="0.5118055555555555" header="0.5118055555555555" footer="0.5118055555555555"/>
  <pageSetup horizontalDpi="300" verticalDpi="3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2010-01-24T13:17:13Z</dcterms:created>
  <cp:category/>
  <cp:version/>
  <cp:contentType/>
  <cp:contentStatus/>
  <cp:revision>1</cp:revision>
</cp:coreProperties>
</file>